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Mi unidad\FERNANDA\CIERRE\2021\TRIMESTRES\4° Trimestre\LDF\"/>
    </mc:Choice>
  </mc:AlternateContent>
  <xr:revisionPtr revIDLastSave="0" documentId="13_ncr:1_{0BF3E0E7-E959-4EA2-835A-2D13F06FB9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63" i="1" l="1"/>
  <c r="F64" i="1"/>
  <c r="F65" i="1"/>
  <c r="I64" i="1" l="1"/>
  <c r="I57" i="1"/>
  <c r="I58" i="1"/>
  <c r="I59" i="1"/>
  <c r="I62" i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9" i="1"/>
  <c r="F40" i="1"/>
  <c r="I61" i="1" l="1"/>
  <c r="H78" i="1"/>
  <c r="G78" i="1"/>
  <c r="E78" i="1"/>
  <c r="D78" i="1"/>
  <c r="I76" i="1"/>
  <c r="I78" i="1" s="1"/>
  <c r="F76" i="1"/>
  <c r="F78" i="1" s="1"/>
  <c r="I70" i="1"/>
  <c r="F70" i="1"/>
  <c r="I69" i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F47" i="1" s="1"/>
  <c r="I50" i="1"/>
  <c r="F50" i="1"/>
  <c r="I49" i="1"/>
  <c r="I47" i="1" s="1"/>
  <c r="F49" i="1"/>
  <c r="I48" i="1"/>
  <c r="F48" i="1"/>
  <c r="H47" i="1"/>
  <c r="G47" i="1"/>
  <c r="E47" i="1"/>
  <c r="D47" i="1"/>
  <c r="H38" i="1"/>
  <c r="E38" i="1"/>
  <c r="E42" i="1" s="1"/>
  <c r="D38" i="1"/>
  <c r="H36" i="1"/>
  <c r="I36" i="1" s="1"/>
  <c r="G36" i="1"/>
  <c r="E36" i="1"/>
  <c r="F36" i="1" s="1"/>
  <c r="H29" i="1"/>
  <c r="I29" i="1" s="1"/>
  <c r="G29" i="1"/>
  <c r="E29" i="1"/>
  <c r="D29" i="1"/>
  <c r="F29" i="1" s="1"/>
  <c r="I10" i="1"/>
  <c r="F10" i="1"/>
  <c r="H67" i="1" l="1"/>
  <c r="E67" i="1"/>
  <c r="G67" i="1"/>
  <c r="F38" i="1"/>
  <c r="I38" i="1"/>
  <c r="G42" i="1"/>
  <c r="F56" i="1"/>
  <c r="H42" i="1"/>
  <c r="D42" i="1"/>
  <c r="D72" i="1" s="1"/>
  <c r="E72" i="1"/>
  <c r="H72" i="1" l="1"/>
  <c r="G72" i="1"/>
  <c r="F42" i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<sst xmlns="http://schemas.openxmlformats.org/spreadsheetml/2006/main" count="74" uniqueCount="74">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</sst>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43" fontId="3" fillId="0" borderId="5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3" xfId="2" applyNumberFormat="1" applyFont="1" applyBorder="1" applyAlignment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3" fontId="3" fillId="0" borderId="13" xfId="2" applyNumberFormat="1" applyFont="1" applyBorder="1" applyAlignment="1">
      <alignment horizontal="right" vertical="center"/>
    </xf>
    <xf numFmtId="44" fontId="4" fillId="0" borderId="13" xfId="2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44" fontId="3" fillId="0" borderId="14" xfId="2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Millares 4" xfId="5" xr:uid="{00000000-0005-0000-0000-000003000000}"/>
    <cellStyle name="Millares 5" xfId="6" xr:uid="{00000000-0005-0000-0000-000004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D1" zoomScale="90" zoomScaleNormal="90" workbookViewId="0">
      <pane ySplit="7" topLeftCell="A59" activePane="bottomLeft" state="frozen"/>
      <selection pane="bottomLeft" activeCell="J74" sqref="J74"/>
    </sheetView>
  </sheetViews>
  <sheetFormatPr baseColWidth="10" defaultRowHeight="14.5" x14ac:dyDescent="0.35"/>
  <cols>
    <col min="3" max="3" width="72.26953125" bestFit="1" customWidth="1"/>
    <col min="4" max="4" width="18.54296875" bestFit="1" customWidth="1"/>
    <col min="5" max="5" width="17.26953125" customWidth="1"/>
    <col min="6" max="9" width="18.54296875" bestFit="1" customWidth="1"/>
  </cols>
  <sheetData>
    <row r="1" spans="1:9" x14ac:dyDescent="0.35">
      <c r="A1" s="74" t="s">
        <v>0</v>
      </c>
      <c r="B1" s="75"/>
      <c r="C1" s="75"/>
      <c r="D1" s="75"/>
      <c r="E1" s="75"/>
      <c r="F1" s="75"/>
      <c r="G1" s="75"/>
      <c r="H1" s="75"/>
      <c r="I1" s="76"/>
    </row>
    <row r="2" spans="1:9" x14ac:dyDescent="0.35">
      <c r="A2" s="77" t="s">
        <v>1</v>
      </c>
      <c r="B2" s="78"/>
      <c r="C2" s="78"/>
      <c r="D2" s="78"/>
      <c r="E2" s="78"/>
      <c r="F2" s="78"/>
      <c r="G2" s="78"/>
      <c r="H2" s="78"/>
      <c r="I2" s="79"/>
    </row>
    <row r="3" spans="1:9" x14ac:dyDescent="0.35">
      <c r="A3" s="77" t="s">
        <v>73</v>
      </c>
      <c r="B3" s="78"/>
      <c r="C3" s="78"/>
      <c r="D3" s="78"/>
      <c r="E3" s="78"/>
      <c r="F3" s="78"/>
      <c r="G3" s="78"/>
      <c r="H3" s="78"/>
      <c r="I3" s="79"/>
    </row>
    <row r="4" spans="1:9" ht="15" thickBot="1" x14ac:dyDescent="0.4">
      <c r="A4" s="80" t="s">
        <v>2</v>
      </c>
      <c r="B4" s="81"/>
      <c r="C4" s="81"/>
      <c r="D4" s="81"/>
      <c r="E4" s="81"/>
      <c r="F4" s="81"/>
      <c r="G4" s="81"/>
      <c r="H4" s="81"/>
      <c r="I4" s="82"/>
    </row>
    <row r="5" spans="1:9" ht="15" thickBot="1" x14ac:dyDescent="0.4">
      <c r="A5" s="83" t="s">
        <v>3</v>
      </c>
      <c r="B5" s="84"/>
      <c r="C5" s="85"/>
      <c r="D5" s="92" t="s">
        <v>4</v>
      </c>
      <c r="E5" s="93"/>
      <c r="F5" s="93"/>
      <c r="G5" s="93"/>
      <c r="H5" s="94"/>
      <c r="I5" s="95" t="s">
        <v>5</v>
      </c>
    </row>
    <row r="6" spans="1:9" x14ac:dyDescent="0.35">
      <c r="A6" s="86"/>
      <c r="B6" s="87"/>
      <c r="C6" s="88"/>
      <c r="D6" s="95" t="s">
        <v>6</v>
      </c>
      <c r="E6" s="95" t="s">
        <v>7</v>
      </c>
      <c r="F6" s="72" t="s">
        <v>8</v>
      </c>
      <c r="G6" s="72" t="s">
        <v>9</v>
      </c>
      <c r="H6" s="72" t="s">
        <v>10</v>
      </c>
      <c r="I6" s="96"/>
    </row>
    <row r="7" spans="1:9" ht="15" thickBot="1" x14ac:dyDescent="0.4">
      <c r="A7" s="89"/>
      <c r="B7" s="90"/>
      <c r="C7" s="91"/>
      <c r="D7" s="97"/>
      <c r="E7" s="97"/>
      <c r="F7" s="73"/>
      <c r="G7" s="73"/>
      <c r="H7" s="73"/>
      <c r="I7" s="97"/>
    </row>
    <row r="8" spans="1:9" x14ac:dyDescent="0.35">
      <c r="A8" s="58" t="s">
        <v>11</v>
      </c>
      <c r="B8" s="59"/>
      <c r="C8" s="59"/>
      <c r="D8" s="49"/>
      <c r="E8" s="1"/>
      <c r="F8" s="2"/>
      <c r="G8" s="1"/>
      <c r="H8" s="1"/>
      <c r="I8" s="3"/>
    </row>
    <row r="9" spans="1:9" x14ac:dyDescent="0.35">
      <c r="A9" s="4"/>
      <c r="B9" s="5"/>
      <c r="C9" s="5"/>
      <c r="D9" s="6"/>
      <c r="E9" s="1"/>
      <c r="F9" s="2"/>
      <c r="G9" s="1"/>
      <c r="H9" s="1"/>
      <c r="I9" s="3"/>
    </row>
    <row r="10" spans="1:9" x14ac:dyDescent="0.35">
      <c r="A10" s="7"/>
      <c r="B10" s="61" t="s">
        <v>12</v>
      </c>
      <c r="C10" s="71"/>
      <c r="D10" s="50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35">
      <c r="A11" s="7"/>
      <c r="B11" s="61" t="s">
        <v>13</v>
      </c>
      <c r="C11" s="71"/>
      <c r="D11" s="50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35">
      <c r="A12" s="7"/>
      <c r="B12" s="61" t="s">
        <v>14</v>
      </c>
      <c r="C12" s="71"/>
      <c r="D12" s="50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35">
      <c r="A13" s="7"/>
      <c r="B13" s="61" t="s">
        <v>15</v>
      </c>
      <c r="C13" s="71"/>
      <c r="D13" s="50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6" customFormat="1" x14ac:dyDescent="0.35">
      <c r="A14" s="7"/>
      <c r="B14" s="61" t="s">
        <v>16</v>
      </c>
      <c r="C14" s="71"/>
      <c r="D14" s="50">
        <v>8000000</v>
      </c>
      <c r="E14" s="2">
        <v>64131050.539999999</v>
      </c>
      <c r="F14" s="2">
        <f t="shared" si="0"/>
        <v>72131050.539999992</v>
      </c>
      <c r="G14" s="2">
        <v>72131050.540000007</v>
      </c>
      <c r="H14" s="2">
        <v>72131050.540000007</v>
      </c>
      <c r="I14" s="11">
        <f t="shared" si="1"/>
        <v>64131050.540000007</v>
      </c>
    </row>
    <row r="15" spans="1:9" x14ac:dyDescent="0.35">
      <c r="A15" s="7"/>
      <c r="B15" s="61" t="s">
        <v>17</v>
      </c>
      <c r="C15" s="71"/>
      <c r="D15" s="50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47" customFormat="1" x14ac:dyDescent="0.35">
      <c r="A16" s="7"/>
      <c r="B16" s="61" t="s">
        <v>18</v>
      </c>
      <c r="C16" s="71"/>
      <c r="D16" s="50">
        <v>245874380.18000001</v>
      </c>
      <c r="E16" s="2">
        <v>42886111.149999999</v>
      </c>
      <c r="F16" s="2">
        <f t="shared" si="0"/>
        <v>288760491.32999998</v>
      </c>
      <c r="G16" s="2">
        <v>287920978.91000003</v>
      </c>
      <c r="H16" s="2">
        <v>287885344.11000001</v>
      </c>
      <c r="I16" s="11">
        <f t="shared" si="1"/>
        <v>42010963.930000007</v>
      </c>
    </row>
    <row r="17" spans="1:9" x14ac:dyDescent="0.35">
      <c r="A17" s="7"/>
      <c r="B17" s="61" t="s">
        <v>19</v>
      </c>
      <c r="C17" s="71"/>
      <c r="D17" s="50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35">
      <c r="A18" s="7"/>
      <c r="B18" s="12"/>
      <c r="C18" s="48" t="s">
        <v>20</v>
      </c>
      <c r="D18" s="50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35">
      <c r="A19" s="7"/>
      <c r="B19" s="12"/>
      <c r="C19" s="48" t="s">
        <v>21</v>
      </c>
      <c r="D19" s="50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35">
      <c r="A20" s="7"/>
      <c r="B20" s="12"/>
      <c r="C20" s="48" t="s">
        <v>22</v>
      </c>
      <c r="D20" s="50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35">
      <c r="A21" s="7"/>
      <c r="B21" s="12"/>
      <c r="C21" s="48" t="s">
        <v>23</v>
      </c>
      <c r="D21" s="50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35">
      <c r="A22" s="7"/>
      <c r="B22" s="12"/>
      <c r="C22" s="48" t="s">
        <v>24</v>
      </c>
      <c r="D22" s="50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35">
      <c r="A23" s="7"/>
      <c r="B23" s="12"/>
      <c r="C23" s="48" t="s">
        <v>25</v>
      </c>
      <c r="D23" s="50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35">
      <c r="A24" s="7"/>
      <c r="B24" s="12"/>
      <c r="C24" s="48" t="s">
        <v>26</v>
      </c>
      <c r="D24" s="50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35">
      <c r="A25" s="7"/>
      <c r="B25" s="12"/>
      <c r="C25" s="48" t="s">
        <v>27</v>
      </c>
      <c r="D25" s="50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35">
      <c r="A26" s="7"/>
      <c r="B26" s="12"/>
      <c r="C26" s="48" t="s">
        <v>28</v>
      </c>
      <c r="D26" s="50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35">
      <c r="A27" s="7"/>
      <c r="B27" s="12"/>
      <c r="C27" s="48" t="s">
        <v>29</v>
      </c>
      <c r="D27" s="50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35">
      <c r="A28" s="7"/>
      <c r="B28" s="12"/>
      <c r="C28" s="48" t="s">
        <v>30</v>
      </c>
      <c r="D28" s="50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35">
      <c r="A29" s="7"/>
      <c r="B29" s="61" t="s">
        <v>31</v>
      </c>
      <c r="C29" s="71"/>
      <c r="D29" s="50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35">
      <c r="A30" s="7"/>
      <c r="B30" s="12"/>
      <c r="C30" s="48" t="s">
        <v>32</v>
      </c>
      <c r="D30" s="50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35">
      <c r="A31" s="7"/>
      <c r="B31" s="12"/>
      <c r="C31" s="48" t="s">
        <v>33</v>
      </c>
      <c r="D31" s="50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35">
      <c r="A32" s="7"/>
      <c r="B32" s="12"/>
      <c r="C32" s="48" t="s">
        <v>34</v>
      </c>
      <c r="D32" s="50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35">
      <c r="A33" s="7"/>
      <c r="B33" s="12"/>
      <c r="C33" s="48" t="s">
        <v>35</v>
      </c>
      <c r="D33" s="50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35">
      <c r="A34" s="7"/>
      <c r="B34" s="12"/>
      <c r="C34" s="48" t="s">
        <v>36</v>
      </c>
      <c r="D34" s="50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35">
      <c r="A35" s="7"/>
      <c r="B35" s="71" t="s">
        <v>37</v>
      </c>
      <c r="C35" s="71"/>
      <c r="D35" s="50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35">
      <c r="A36" s="7"/>
      <c r="B36" s="71" t="s">
        <v>38</v>
      </c>
      <c r="C36" s="71"/>
      <c r="D36" s="51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35">
      <c r="A37" s="7"/>
      <c r="B37" s="12"/>
      <c r="C37" s="48" t="s">
        <v>39</v>
      </c>
      <c r="D37" s="52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35">
      <c r="A38" s="7"/>
      <c r="B38" s="61" t="s">
        <v>40</v>
      </c>
      <c r="C38" s="71"/>
      <c r="D38" s="53">
        <f t="shared" ref="D38:E38" si="4">SUM(D39:D40)</f>
        <v>980109776.25</v>
      </c>
      <c r="E38" s="31">
        <f t="shared" si="4"/>
        <v>18538338.75</v>
      </c>
      <c r="F38" s="43">
        <f t="shared" si="0"/>
        <v>998648115</v>
      </c>
      <c r="G38" s="31">
        <f t="shared" ref="G38:H38" si="5">SUM(G39:G40)</f>
        <v>998648115</v>
      </c>
      <c r="H38" s="31">
        <f t="shared" si="5"/>
        <v>998648115</v>
      </c>
      <c r="I38" s="11">
        <f t="shared" si="1"/>
        <v>18538338.75</v>
      </c>
    </row>
    <row r="39" spans="1:9" s="45" customFormat="1" x14ac:dyDescent="0.35">
      <c r="A39" s="7"/>
      <c r="B39" s="48"/>
      <c r="C39" s="48" t="s">
        <v>41</v>
      </c>
      <c r="D39" s="50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9" s="45" customFormat="1" x14ac:dyDescent="0.35">
      <c r="A40" s="7"/>
      <c r="B40" s="48"/>
      <c r="C40" s="48" t="s">
        <v>42</v>
      </c>
      <c r="D40" s="50">
        <v>980109776.25</v>
      </c>
      <c r="E40" s="14">
        <v>18538338.75</v>
      </c>
      <c r="F40" s="2">
        <f t="shared" si="0"/>
        <v>998648115</v>
      </c>
      <c r="G40" s="14">
        <v>998648115</v>
      </c>
      <c r="H40" s="14">
        <v>998648115</v>
      </c>
      <c r="I40" s="11">
        <f t="shared" si="1"/>
        <v>18538338.75</v>
      </c>
    </row>
    <row r="41" spans="1:9" x14ac:dyDescent="0.35">
      <c r="A41" s="7"/>
      <c r="B41" s="16"/>
      <c r="C41" s="48"/>
      <c r="D41" s="54"/>
      <c r="E41" s="40"/>
      <c r="F41" s="40"/>
      <c r="G41" s="40"/>
      <c r="H41" s="40"/>
      <c r="I41" s="8"/>
    </row>
    <row r="42" spans="1:9" x14ac:dyDescent="0.35">
      <c r="A42" s="58" t="s">
        <v>43</v>
      </c>
      <c r="B42" s="59"/>
      <c r="C42" s="59"/>
      <c r="D42" s="67">
        <f t="shared" ref="D42:H42" si="6">SUM(D10,D11,D12,D13,D14,D15,D16,D17,D29,D35,D36,D38)</f>
        <v>1233984156.4300001</v>
      </c>
      <c r="E42" s="68">
        <f>SUM(E10,E11,E12,E13,E14,E15,E16,E17,E29,E35,E36,E38)</f>
        <v>125555500.44</v>
      </c>
      <c r="F42" s="66">
        <f>SUM(F10,F11,F12,F13,F14,F15,F16,F17,F29,F35,F36,F38)</f>
        <v>1359539656.8699999</v>
      </c>
      <c r="G42" s="67">
        <f>SUM(G10,G11,G12,G13,G14,G15,G16,G17,G29,G35,G36,G38)</f>
        <v>1358700144.45</v>
      </c>
      <c r="H42" s="68">
        <f t="shared" si="6"/>
        <v>1358664509.6500001</v>
      </c>
      <c r="I42" s="69">
        <f>SUM(I10,I11,I12,I13,I14,I15,I16,I17,I29,I35,I36,I38)</f>
        <v>124680353.22000001</v>
      </c>
    </row>
    <row r="43" spans="1:9" ht="15" thickBot="1" x14ac:dyDescent="0.4">
      <c r="A43" s="58"/>
      <c r="B43" s="59"/>
      <c r="C43" s="59"/>
      <c r="D43" s="70"/>
      <c r="E43" s="68"/>
      <c r="F43" s="66"/>
      <c r="G43" s="67"/>
      <c r="H43" s="68"/>
      <c r="I43" s="69"/>
    </row>
    <row r="44" spans="1:9" x14ac:dyDescent="0.35">
      <c r="A44" s="58" t="s">
        <v>44</v>
      </c>
      <c r="B44" s="59"/>
      <c r="C44" s="60"/>
      <c r="D44" s="17"/>
      <c r="E44" s="17"/>
      <c r="F44" s="18"/>
      <c r="G44" s="17"/>
      <c r="H44" s="17"/>
      <c r="I44" s="17"/>
    </row>
    <row r="45" spans="1:9" x14ac:dyDescent="0.3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35">
      <c r="A46" s="58" t="s">
        <v>45</v>
      </c>
      <c r="B46" s="59"/>
      <c r="C46" s="60"/>
      <c r="D46" s="1"/>
      <c r="E46" s="1"/>
      <c r="F46" s="2"/>
      <c r="G46" s="1"/>
      <c r="H46" s="1"/>
      <c r="I46" s="3"/>
    </row>
    <row r="47" spans="1:9" x14ac:dyDescent="0.35">
      <c r="A47" s="7"/>
      <c r="B47" s="61" t="s">
        <v>46</v>
      </c>
      <c r="C47" s="62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3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3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3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" x14ac:dyDescent="0.3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" thickBot="1" x14ac:dyDescent="0.4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3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" x14ac:dyDescent="0.3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3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35">
      <c r="A56" s="7"/>
      <c r="B56" s="61" t="s">
        <v>55</v>
      </c>
      <c r="C56" s="62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3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3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3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3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35">
      <c r="A61" s="7"/>
      <c r="B61" s="61" t="s">
        <v>60</v>
      </c>
      <c r="C61" s="62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3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3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4" customFormat="1" x14ac:dyDescent="0.35">
      <c r="A64" s="7"/>
      <c r="B64" s="61" t="s">
        <v>63</v>
      </c>
      <c r="C64" s="62"/>
      <c r="D64" s="41">
        <v>1524897576.9000001</v>
      </c>
      <c r="E64" s="41">
        <v>31211215.170000002</v>
      </c>
      <c r="F64" s="41">
        <f t="shared" si="8"/>
        <v>1556108792.0700002</v>
      </c>
      <c r="G64" s="41">
        <v>1549241841.5</v>
      </c>
      <c r="H64" s="41">
        <v>1549241841.5</v>
      </c>
      <c r="I64" s="41">
        <f t="shared" si="9"/>
        <v>24344264.599999905</v>
      </c>
    </row>
    <row r="65" spans="1:9" s="42" customFormat="1" x14ac:dyDescent="0.35">
      <c r="A65" s="7"/>
      <c r="B65" s="61" t="s">
        <v>64</v>
      </c>
      <c r="C65" s="62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35">
      <c r="A66" s="7"/>
      <c r="B66" s="61"/>
      <c r="C66" s="62"/>
      <c r="D66" s="1"/>
      <c r="E66" s="1"/>
      <c r="F66" s="41"/>
      <c r="G66" s="1"/>
      <c r="H66" s="1"/>
      <c r="I66" s="3"/>
    </row>
    <row r="67" spans="1:9" x14ac:dyDescent="0.35">
      <c r="A67" s="58" t="s">
        <v>65</v>
      </c>
      <c r="B67" s="59"/>
      <c r="C67" s="60"/>
      <c r="D67" s="28">
        <f>SUM(D47,D56,D61,D64,D65)</f>
        <v>1524897576.9000001</v>
      </c>
      <c r="E67" s="28">
        <f t="shared" ref="E67:H67" si="12">SUM(E47,E56,E61,E64,E65)</f>
        <v>31211215.170000002</v>
      </c>
      <c r="F67" s="28">
        <f t="shared" si="12"/>
        <v>1556108792.0700002</v>
      </c>
      <c r="G67" s="28">
        <f t="shared" si="12"/>
        <v>1549241841.5</v>
      </c>
      <c r="H67" s="28">
        <f t="shared" si="12"/>
        <v>1549241841.5</v>
      </c>
      <c r="I67" s="28">
        <f>SUM(I47,I56,I61,I64,I65)</f>
        <v>24344264.599999905</v>
      </c>
    </row>
    <row r="68" spans="1:9" x14ac:dyDescent="0.35">
      <c r="A68" s="7"/>
      <c r="B68" s="61"/>
      <c r="C68" s="62"/>
      <c r="D68" s="1"/>
      <c r="E68" s="1"/>
      <c r="F68" s="2"/>
      <c r="G68" s="1"/>
      <c r="H68" s="1"/>
      <c r="I68" s="3"/>
    </row>
    <row r="69" spans="1:9" x14ac:dyDescent="0.35">
      <c r="A69" s="58" t="s">
        <v>66</v>
      </c>
      <c r="B69" s="59"/>
      <c r="C69" s="60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35">
      <c r="A70" s="7"/>
      <c r="B70" s="61" t="s">
        <v>67</v>
      </c>
      <c r="C70" s="62"/>
      <c r="D70" s="9"/>
      <c r="E70" s="9"/>
      <c r="F70" s="2">
        <f>SUM(D70,E70)</f>
        <v>0</v>
      </c>
      <c r="G70" s="9"/>
      <c r="H70" s="9"/>
      <c r="I70" s="11">
        <f>H70-D70</f>
        <v>0</v>
      </c>
    </row>
    <row r="71" spans="1:9" x14ac:dyDescent="0.35">
      <c r="A71" s="7"/>
      <c r="B71" s="61"/>
      <c r="C71" s="62"/>
      <c r="D71" s="1"/>
      <c r="E71" s="1"/>
      <c r="F71" s="1"/>
      <c r="G71" s="1"/>
      <c r="H71" s="1"/>
      <c r="I71" s="3"/>
    </row>
    <row r="72" spans="1:9" x14ac:dyDescent="0.35">
      <c r="A72" s="58" t="s">
        <v>68</v>
      </c>
      <c r="B72" s="59"/>
      <c r="C72" s="60"/>
      <c r="D72" s="28">
        <f t="shared" ref="D72:H72" si="14">SUM(D42,D67,D69)</f>
        <v>2758881733.3299999</v>
      </c>
      <c r="E72" s="28">
        <f t="shared" si="14"/>
        <v>156766715.61000001</v>
      </c>
      <c r="F72" s="28">
        <f t="shared" si="14"/>
        <v>2915648448.9400001</v>
      </c>
      <c r="G72" s="29">
        <f t="shared" si="14"/>
        <v>2907941985.9499998</v>
      </c>
      <c r="H72" s="29">
        <f t="shared" si="14"/>
        <v>2907906351.1500001</v>
      </c>
      <c r="I72" s="30">
        <f>SUM(I42,I67,I69)</f>
        <v>149024617.81999993</v>
      </c>
    </row>
    <row r="73" spans="1:9" x14ac:dyDescent="0.35">
      <c r="A73" s="7"/>
      <c r="B73" s="61"/>
      <c r="C73" s="62"/>
      <c r="D73" s="1"/>
      <c r="E73" s="1"/>
      <c r="F73" s="1"/>
      <c r="G73" s="1"/>
      <c r="H73" s="1"/>
      <c r="I73" s="3"/>
    </row>
    <row r="74" spans="1:9" x14ac:dyDescent="0.35">
      <c r="A74" s="7"/>
      <c r="B74" s="63" t="s">
        <v>69</v>
      </c>
      <c r="C74" s="60"/>
      <c r="D74" s="1"/>
      <c r="E74" s="1"/>
      <c r="F74" s="1"/>
      <c r="G74" s="1"/>
      <c r="H74" s="1"/>
      <c r="I74" s="3"/>
    </row>
    <row r="75" spans="1:9" ht="21.75" customHeight="1" x14ac:dyDescent="0.35">
      <c r="A75" s="7"/>
      <c r="B75" s="64" t="s">
        <v>70</v>
      </c>
      <c r="C75" s="65"/>
      <c r="D75" s="1"/>
      <c r="E75" s="1"/>
      <c r="F75" s="1"/>
      <c r="G75" s="1"/>
      <c r="H75" s="1"/>
      <c r="I75" s="1"/>
    </row>
    <row r="76" spans="1:9" ht="26.25" customHeight="1" x14ac:dyDescent="0.35">
      <c r="A76" s="7"/>
      <c r="B76" s="64" t="s">
        <v>71</v>
      </c>
      <c r="C76" s="65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3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35">
      <c r="A78" s="7"/>
      <c r="B78" s="63" t="s">
        <v>72</v>
      </c>
      <c r="C78" s="60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" thickBot="1" x14ac:dyDescent="0.4">
      <c r="A79" s="20"/>
      <c r="B79" s="55"/>
      <c r="C79" s="56"/>
      <c r="D79" s="37"/>
      <c r="E79" s="37"/>
      <c r="F79" s="37"/>
      <c r="G79" s="37"/>
      <c r="H79" s="37"/>
      <c r="I79" s="38"/>
    </row>
    <row r="80" spans="1:9" x14ac:dyDescent="0.3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35">
      <c r="A81" s="57"/>
      <c r="B81" s="57"/>
      <c r="C81" s="57"/>
      <c r="D81" s="57"/>
      <c r="E81" s="57"/>
      <c r="F81" s="57"/>
      <c r="G81" s="57"/>
      <c r="H81" s="57"/>
      <c r="I81" s="57"/>
    </row>
  </sheetData>
  <mergeCells count="54"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44:C44"/>
    <mergeCell ref="B35:C35"/>
    <mergeCell ref="B36:C36"/>
    <mergeCell ref="B38:C38"/>
    <mergeCell ref="A42:C42"/>
    <mergeCell ref="F42:F43"/>
    <mergeCell ref="G42:G43"/>
    <mergeCell ref="H42:H43"/>
    <mergeCell ref="I42:I43"/>
    <mergeCell ref="A43:C43"/>
    <mergeCell ref="D42:D43"/>
    <mergeCell ref="E42:E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81:I81"/>
    <mergeCell ref="A72:C72"/>
    <mergeCell ref="B73:C73"/>
    <mergeCell ref="B74:C74"/>
    <mergeCell ref="B75:C75"/>
    <mergeCell ref="B76:C76"/>
    <mergeCell ref="B78:C7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Presupuestos3</cp:lastModifiedBy>
  <cp:lastPrinted>2020-01-16T15:49:17Z</cp:lastPrinted>
  <dcterms:created xsi:type="dcterms:W3CDTF">2019-04-10T15:53:34Z</dcterms:created>
  <dcterms:modified xsi:type="dcterms:W3CDTF">2022-01-11T21:34:46Z</dcterms:modified>
</cp:coreProperties>
</file>